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20" windowHeight="11020"/>
  </bookViews>
  <sheets>
    <sheet name="Výpočet ceny" sheetId="1" r:id="rId1"/>
    <sheet name="List2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/>
  <c r="E30" s="1"/>
  <c r="E35"/>
  <c r="E8"/>
  <c r="E31" l="1"/>
  <c r="E32" s="1"/>
</calcChain>
</file>

<file path=xl/sharedStrings.xml><?xml version="1.0" encoding="utf-8"?>
<sst xmlns="http://schemas.openxmlformats.org/spreadsheetml/2006/main" count="62" uniqueCount="47">
  <si>
    <t>Výpočet ceny</t>
  </si>
  <si>
    <t>Termín</t>
  </si>
  <si>
    <t>Zvolte, prosím, jeden z termínů, které jsou k dispozici</t>
  </si>
  <si>
    <t>Vyberte prosím termín</t>
  </si>
  <si>
    <t>Délka pobytu</t>
  </si>
  <si>
    <t>Počty osob</t>
  </si>
  <si>
    <t>Vyplňte počty osob. Děti nad deset let mají stejnou cenu jako dospělí, děti do tří let jsou zdarma.</t>
  </si>
  <si>
    <t>Celkový počet osob</t>
  </si>
  <si>
    <t>počet dospělých</t>
  </si>
  <si>
    <t>Z toho dětí ve věku 3-10 let</t>
  </si>
  <si>
    <t>Z toho dětí do 3 let</t>
  </si>
  <si>
    <t>Slevy</t>
  </si>
  <si>
    <t xml:space="preserve">Občané Prahy 10 mají nárok na zvýhodněnou cenu pobytu. </t>
  </si>
  <si>
    <t xml:space="preserve">Vyberte druh slevy </t>
  </si>
  <si>
    <t>Bez slevy</t>
  </si>
  <si>
    <t>Jízdenky na lanovku</t>
  </si>
  <si>
    <t>K hotelu není možné přijet autem. Horní stanice lanovky je 200m od hotelu. Děti do 6 let mají lanovku zdarma. Pro ostatní je jednotná cena. Jízdenka je zpáteční - platí na jednu cestu nahoru a jednu cestu dolů, cesty není nutné absolvovat v jeden den.</t>
  </si>
  <si>
    <t>Zadejte počet jízdenek</t>
  </si>
  <si>
    <t>Cena</t>
  </si>
  <si>
    <t xml:space="preserve">Níže je vypočtena cena pro Váš pobyt. Po obdržení potvrzení rezervace prosím zaplaťte částku na níže uvedené číslo účtu. Použijte níže uvedený variabilní symbol. </t>
  </si>
  <si>
    <t>Cena na den</t>
  </si>
  <si>
    <t>Cena pobytu bez jízdenek</t>
  </si>
  <si>
    <t>Celková cena</t>
  </si>
  <si>
    <t>Číslo účtu</t>
  </si>
  <si>
    <t>218539949/0300</t>
  </si>
  <si>
    <t>Variabilní symbol</t>
  </si>
  <si>
    <t>Standard</t>
  </si>
  <si>
    <t>Dospělý</t>
  </si>
  <si>
    <t>Kč</t>
  </si>
  <si>
    <t>Dítě (3-10)</t>
  </si>
  <si>
    <t>Dítě(0-2)</t>
  </si>
  <si>
    <t>Sleva pro občany Prahy 10</t>
  </si>
  <si>
    <t>Jízdenka (lanovka)</t>
  </si>
  <si>
    <t>Zpáteční</t>
  </si>
  <si>
    <t>Počet dní</t>
  </si>
  <si>
    <t>VS</t>
  </si>
  <si>
    <t>Není vybrán termín</t>
  </si>
  <si>
    <t>Druh slevy</t>
  </si>
  <si>
    <t>24. 6. - 1. 7. (7 nocí) </t>
  </si>
  <si>
    <t>1. 7. - 8. 7. (7 nocí) </t>
  </si>
  <si>
    <t>8. 7. - 15. 7. (7 noci)</t>
  </si>
  <si>
    <t>15. 7. - 22. 7. (7 nocí)</t>
  </si>
  <si>
    <t>22. 7. - 29. 7. (7 nocí)</t>
  </si>
  <si>
    <t>29. 7. - 5. 8. (7 nocí)</t>
  </si>
  <si>
    <t>5. 8. - 12. 8. (7 nocí)</t>
  </si>
  <si>
    <t>12. 8. - 19. 8. (7 nocí)</t>
  </si>
  <si>
    <t>19. 8. - 26. 8. (7 nocí)</t>
  </si>
</sst>
</file>

<file path=xl/styles.xml><?xml version="1.0" encoding="utf-8"?>
<styleSheet xmlns="http://schemas.openxmlformats.org/spreadsheetml/2006/main">
  <numFmts count="1">
    <numFmt numFmtId="164" formatCode="#,##0\ &quot;Kč&quot;"/>
  </numFmts>
  <fonts count="10"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4"/>
      <color rgb="FF00B050"/>
      <name val="Arial"/>
      <family val="2"/>
      <charset val="238"/>
    </font>
    <font>
      <b/>
      <sz val="16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8"/>
      <color rgb="FF3C3C3C"/>
      <name val="Verdan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99999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3" borderId="4" xfId="0" applyFill="1" applyBorder="1" applyAlignment="1">
      <alignment wrapText="1"/>
    </xf>
    <xf numFmtId="0" fontId="0" fillId="3" borderId="5" xfId="0" applyFill="1" applyBorder="1" applyAlignment="1">
      <alignment horizontal="right"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horizontal="right" wrapText="1"/>
    </xf>
    <xf numFmtId="0" fontId="0" fillId="3" borderId="9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0" fillId="2" borderId="9" xfId="0" applyFill="1" applyBorder="1" applyAlignment="1">
      <alignment wrapText="1"/>
    </xf>
    <xf numFmtId="0" fontId="0" fillId="2" borderId="8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7" fillId="4" borderId="19" xfId="0" applyFont="1" applyFill="1" applyBorder="1" applyAlignment="1" applyProtection="1">
      <alignment horizontal="center"/>
      <protection locked="0"/>
    </xf>
    <xf numFmtId="0" fontId="0" fillId="5" borderId="11" xfId="0" applyFill="1" applyBorder="1"/>
    <xf numFmtId="0" fontId="0" fillId="5" borderId="17" xfId="0" applyFill="1" applyBorder="1"/>
    <xf numFmtId="0" fontId="0" fillId="5" borderId="12" xfId="0" applyFill="1" applyBorder="1"/>
    <xf numFmtId="0" fontId="0" fillId="5" borderId="13" xfId="0" applyFill="1" applyBorder="1"/>
    <xf numFmtId="0" fontId="0" fillId="5" borderId="0" xfId="0" applyFill="1"/>
    <xf numFmtId="0" fontId="0" fillId="5" borderId="14" xfId="0" applyFill="1" applyBorder="1"/>
    <xf numFmtId="0" fontId="3" fillId="5" borderId="0" xfId="0" applyFont="1" applyFill="1"/>
    <xf numFmtId="0" fontId="0" fillId="5" borderId="0" xfId="0" applyFill="1" applyAlignment="1">
      <alignment horizontal="center"/>
    </xf>
    <xf numFmtId="0" fontId="1" fillId="5" borderId="17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left" vertical="top"/>
    </xf>
    <xf numFmtId="0" fontId="4" fillId="5" borderId="0" xfId="0" applyFont="1" applyFill="1" applyAlignment="1">
      <alignment horizontal="left" vertical="top" wrapText="1"/>
    </xf>
    <xf numFmtId="0" fontId="7" fillId="5" borderId="0" xfId="0" applyFont="1" applyFill="1" applyAlignment="1">
      <alignment horizontal="center"/>
    </xf>
    <xf numFmtId="0" fontId="0" fillId="5" borderId="15" xfId="0" applyFill="1" applyBorder="1"/>
    <xf numFmtId="0" fontId="3" fillId="5" borderId="18" xfId="0" applyFont="1" applyFill="1" applyBorder="1"/>
    <xf numFmtId="0" fontId="0" fillId="5" borderId="18" xfId="0" applyFill="1" applyBorder="1" applyAlignment="1">
      <alignment horizontal="center"/>
    </xf>
    <xf numFmtId="0" fontId="0" fillId="5" borderId="16" xfId="0" applyFill="1" applyBorder="1"/>
    <xf numFmtId="0" fontId="2" fillId="5" borderId="17" xfId="0" applyFont="1" applyFill="1" applyBorder="1"/>
    <xf numFmtId="0" fontId="0" fillId="5" borderId="17" xfId="0" applyFill="1" applyBorder="1" applyAlignment="1">
      <alignment horizontal="center"/>
    </xf>
    <xf numFmtId="0" fontId="2" fillId="5" borderId="18" xfId="0" applyFont="1" applyFill="1" applyBorder="1"/>
    <xf numFmtId="0" fontId="2" fillId="5" borderId="0" xfId="0" applyFont="1" applyFill="1"/>
    <xf numFmtId="164" fontId="0" fillId="5" borderId="0" xfId="0" applyNumberFormat="1" applyFill="1" applyAlignment="1">
      <alignment horizontal="center"/>
    </xf>
    <xf numFmtId="0" fontId="3" fillId="5" borderId="0" xfId="0" applyFont="1" applyFill="1" applyAlignment="1">
      <alignment vertical="center"/>
    </xf>
    <xf numFmtId="164" fontId="5" fillId="5" borderId="0" xfId="0" applyNumberFormat="1" applyFont="1" applyFill="1" applyAlignment="1">
      <alignment horizontal="center" vertical="center"/>
    </xf>
    <xf numFmtId="164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0" fillId="5" borderId="18" xfId="0" applyFill="1" applyBorder="1"/>
    <xf numFmtId="0" fontId="0" fillId="0" borderId="20" xfId="0" applyBorder="1" applyAlignment="1">
      <alignment wrapText="1"/>
    </xf>
    <xf numFmtId="0" fontId="0" fillId="3" borderId="21" xfId="0" applyFill="1" applyBorder="1" applyAlignment="1">
      <alignment horizontal="center" wrapText="1"/>
    </xf>
    <xf numFmtId="0" fontId="8" fillId="0" borderId="21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  <xf numFmtId="0" fontId="6" fillId="5" borderId="0" xfId="0" applyFont="1" applyFill="1" applyAlignment="1">
      <alignment horizontal="center" vertical="center"/>
    </xf>
    <xf numFmtId="0" fontId="9" fillId="0" borderId="0" xfId="0" applyFont="1" applyAlignment="1">
      <alignment horizontal="left" wrapText="1" indent="1"/>
    </xf>
    <xf numFmtId="0" fontId="0" fillId="0" borderId="0" xfId="0" applyBorder="1" applyAlignment="1">
      <alignment wrapText="1"/>
    </xf>
    <xf numFmtId="0" fontId="8" fillId="0" borderId="10" xfId="0" applyFont="1" applyBorder="1" applyAlignment="1">
      <alignment horizontal="right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"/>
  <sheetViews>
    <sheetView showGridLines="0" tabSelected="1" topLeftCell="A7" zoomScaleNormal="100" workbookViewId="0">
      <selection activeCell="E13" sqref="E13"/>
    </sheetView>
  </sheetViews>
  <sheetFormatPr defaultColWidth="0" defaultRowHeight="12.5" zeroHeight="1"/>
  <cols>
    <col min="1" max="1" width="2.453125" customWidth="1"/>
    <col min="2" max="3" width="2.7265625" customWidth="1"/>
    <col min="4" max="4" width="28.26953125" customWidth="1"/>
    <col min="5" max="5" width="37.453125" customWidth="1"/>
    <col min="6" max="7" width="2.7265625" customWidth="1"/>
    <col min="8" max="8" width="2" customWidth="1"/>
    <col min="9" max="9" width="11.453125" hidden="1" customWidth="1"/>
    <col min="10" max="11" width="0" hidden="1" customWidth="1"/>
    <col min="12" max="16384" width="9.1796875" hidden="1"/>
  </cols>
  <sheetData>
    <row r="1" spans="2:10" ht="9" customHeight="1" thickBot="1"/>
    <row r="2" spans="2:10" ht="12" customHeight="1">
      <c r="B2" s="20"/>
      <c r="C2" s="21"/>
      <c r="D2" s="21"/>
      <c r="E2" s="21"/>
      <c r="F2" s="21"/>
      <c r="G2" s="22"/>
    </row>
    <row r="3" spans="2:10" ht="18.75" customHeight="1">
      <c r="B3" s="23"/>
      <c r="C3" s="24"/>
      <c r="D3" s="50" t="s">
        <v>0</v>
      </c>
      <c r="E3" s="50"/>
      <c r="F3" s="24"/>
      <c r="G3" s="25"/>
    </row>
    <row r="4" spans="2:10" ht="12" customHeight="1" thickBot="1">
      <c r="B4" s="23"/>
      <c r="C4" s="24"/>
      <c r="D4" s="26"/>
      <c r="E4" s="27"/>
      <c r="F4" s="24"/>
      <c r="G4" s="25"/>
    </row>
    <row r="5" spans="2:10" ht="8.15" customHeight="1">
      <c r="B5" s="23"/>
      <c r="C5" s="20"/>
      <c r="D5" s="28"/>
      <c r="E5" s="21"/>
      <c r="F5" s="22"/>
      <c r="G5" s="25"/>
    </row>
    <row r="6" spans="2:10" ht="25.5" customHeight="1">
      <c r="B6" s="23"/>
      <c r="C6" s="23"/>
      <c r="D6" s="29" t="s">
        <v>1</v>
      </c>
      <c r="E6" s="30" t="s">
        <v>2</v>
      </c>
      <c r="F6" s="25"/>
      <c r="G6" s="25"/>
    </row>
    <row r="7" spans="2:10" ht="12" customHeight="1">
      <c r="B7" s="23"/>
      <c r="C7" s="23"/>
      <c r="D7" s="26" t="s">
        <v>3</v>
      </c>
      <c r="E7" s="19" t="s">
        <v>36</v>
      </c>
      <c r="F7" s="25"/>
      <c r="G7" s="25"/>
    </row>
    <row r="8" spans="2:10" ht="12" customHeight="1">
      <c r="B8" s="23"/>
      <c r="C8" s="23"/>
      <c r="D8" s="26" t="s">
        <v>4</v>
      </c>
      <c r="E8" s="31">
        <f>VLOOKUP(E7,List2!A26:C36,2,FALSE)</f>
        <v>0</v>
      </c>
      <c r="F8" s="25"/>
      <c r="G8" s="25"/>
    </row>
    <row r="9" spans="2:10" ht="8.15" customHeight="1" thickBot="1">
      <c r="B9" s="23"/>
      <c r="C9" s="32"/>
      <c r="D9" s="33"/>
      <c r="E9" s="34"/>
      <c r="F9" s="35"/>
      <c r="G9" s="25"/>
    </row>
    <row r="10" spans="2:10" ht="8.15" customHeight="1" thickBot="1">
      <c r="B10" s="23"/>
      <c r="C10" s="24"/>
      <c r="D10" s="26"/>
      <c r="E10" s="27"/>
      <c r="F10" s="24"/>
      <c r="G10" s="25"/>
    </row>
    <row r="11" spans="2:10" ht="8.15" customHeight="1">
      <c r="B11" s="23"/>
      <c r="C11" s="20"/>
      <c r="D11" s="36"/>
      <c r="E11" s="37"/>
      <c r="F11" s="22"/>
      <c r="G11" s="25"/>
    </row>
    <row r="12" spans="2:10" ht="27.75" customHeight="1">
      <c r="B12" s="23"/>
      <c r="C12" s="23"/>
      <c r="D12" s="29" t="s">
        <v>5</v>
      </c>
      <c r="E12" s="30" t="s">
        <v>6</v>
      </c>
      <c r="F12" s="25"/>
      <c r="G12" s="25"/>
    </row>
    <row r="13" spans="2:10" ht="12" customHeight="1">
      <c r="B13" s="23"/>
      <c r="C13" s="23"/>
      <c r="D13" s="26" t="s">
        <v>7</v>
      </c>
      <c r="E13" s="19"/>
      <c r="F13" s="25"/>
      <c r="G13" s="25"/>
      <c r="J13" t="s">
        <v>8</v>
      </c>
    </row>
    <row r="14" spans="2:10" ht="12" customHeight="1">
      <c r="B14" s="23"/>
      <c r="C14" s="23"/>
      <c r="D14" s="26" t="s">
        <v>9</v>
      </c>
      <c r="E14" s="19"/>
      <c r="F14" s="25"/>
      <c r="G14" s="25"/>
      <c r="J14">
        <f>IF(E13-E14-E15&lt;0,0,E13-E14-E15)</f>
        <v>0</v>
      </c>
    </row>
    <row r="15" spans="2:10" ht="12" customHeight="1">
      <c r="B15" s="23"/>
      <c r="C15" s="23"/>
      <c r="D15" s="26" t="s">
        <v>10</v>
      </c>
      <c r="E15" s="19"/>
      <c r="F15" s="25"/>
      <c r="G15" s="25"/>
    </row>
    <row r="16" spans="2:10" ht="8.15" customHeight="1" thickBot="1">
      <c r="B16" s="23"/>
      <c r="C16" s="32"/>
      <c r="D16" s="38"/>
      <c r="E16" s="34"/>
      <c r="F16" s="35"/>
      <c r="G16" s="25"/>
    </row>
    <row r="17" spans="2:7" ht="8.15" customHeight="1" thickBot="1">
      <c r="B17" s="23"/>
      <c r="C17" s="24"/>
      <c r="D17" s="39"/>
      <c r="E17" s="27"/>
      <c r="F17" s="24"/>
      <c r="G17" s="25"/>
    </row>
    <row r="18" spans="2:7" ht="8.15" customHeight="1">
      <c r="B18" s="23"/>
      <c r="C18" s="20"/>
      <c r="D18" s="36"/>
      <c r="E18" s="37"/>
      <c r="F18" s="22"/>
      <c r="G18" s="25"/>
    </row>
    <row r="19" spans="2:7" ht="39" customHeight="1">
      <c r="B19" s="23"/>
      <c r="C19" s="23"/>
      <c r="D19" s="29" t="s">
        <v>11</v>
      </c>
      <c r="E19" s="30" t="s">
        <v>12</v>
      </c>
      <c r="F19" s="25"/>
      <c r="G19" s="25"/>
    </row>
    <row r="20" spans="2:7" ht="12" customHeight="1">
      <c r="B20" s="23"/>
      <c r="C20" s="23"/>
      <c r="D20" s="26" t="s">
        <v>13</v>
      </c>
      <c r="E20" s="19" t="s">
        <v>14</v>
      </c>
      <c r="F20" s="25"/>
      <c r="G20" s="25"/>
    </row>
    <row r="21" spans="2:7" ht="8.15" customHeight="1" thickBot="1">
      <c r="B21" s="23"/>
      <c r="C21" s="32"/>
      <c r="D21" s="38"/>
      <c r="E21" s="34"/>
      <c r="F21" s="35"/>
      <c r="G21" s="25"/>
    </row>
    <row r="22" spans="2:7" ht="8.15" customHeight="1" thickBot="1">
      <c r="B22" s="23"/>
      <c r="C22" s="24"/>
      <c r="D22" s="39"/>
      <c r="E22" s="27"/>
      <c r="F22" s="24"/>
      <c r="G22" s="25"/>
    </row>
    <row r="23" spans="2:7" ht="8.15" customHeight="1">
      <c r="B23" s="23"/>
      <c r="C23" s="20"/>
      <c r="D23" s="36"/>
      <c r="E23" s="37"/>
      <c r="F23" s="22"/>
      <c r="G23" s="25"/>
    </row>
    <row r="24" spans="2:7" ht="68.25" customHeight="1">
      <c r="B24" s="23"/>
      <c r="C24" s="23"/>
      <c r="D24" s="29" t="s">
        <v>15</v>
      </c>
      <c r="E24" s="30" t="s">
        <v>16</v>
      </c>
      <c r="F24" s="25"/>
      <c r="G24" s="25"/>
    </row>
    <row r="25" spans="2:7" ht="12" customHeight="1">
      <c r="B25" s="23"/>
      <c r="C25" s="23"/>
      <c r="D25" s="26" t="s">
        <v>17</v>
      </c>
      <c r="E25" s="19"/>
      <c r="F25" s="25"/>
      <c r="G25" s="25"/>
    </row>
    <row r="26" spans="2:7" ht="8.15" customHeight="1" thickBot="1">
      <c r="B26" s="23"/>
      <c r="C26" s="32"/>
      <c r="D26" s="38"/>
      <c r="E26" s="34"/>
      <c r="F26" s="35"/>
      <c r="G26" s="25"/>
    </row>
    <row r="27" spans="2:7" ht="8.15" customHeight="1" thickBot="1">
      <c r="B27" s="23"/>
      <c r="C27" s="24"/>
      <c r="D27" s="39"/>
      <c r="E27" s="27"/>
      <c r="F27" s="24"/>
      <c r="G27" s="25"/>
    </row>
    <row r="28" spans="2:7" ht="8.15" customHeight="1">
      <c r="B28" s="23"/>
      <c r="C28" s="20"/>
      <c r="D28" s="36"/>
      <c r="E28" s="37"/>
      <c r="F28" s="22"/>
      <c r="G28" s="25"/>
    </row>
    <row r="29" spans="2:7" ht="58.5" customHeight="1">
      <c r="B29" s="23"/>
      <c r="C29" s="23"/>
      <c r="D29" s="29" t="s">
        <v>18</v>
      </c>
      <c r="E29" s="30" t="s">
        <v>19</v>
      </c>
      <c r="F29" s="25"/>
      <c r="G29" s="25"/>
    </row>
    <row r="30" spans="2:7" ht="12" customHeight="1">
      <c r="B30" s="23"/>
      <c r="C30" s="23"/>
      <c r="D30" s="26" t="s">
        <v>20</v>
      </c>
      <c r="E30" s="40">
        <f>IF(E20=List2!A46,(List2!B6*E14)+(List2!B7*'Výpočet ceny'!E15)+((J14)*List2!B5),IF(E20=List2!A45,(List2!B12*E14)+(List2!B13*'Výpočet ceny'!E15)+((J14)*List2!B11),IF(E20=List2!#REF!,(List2!B18*E14)+(List2!B19*'Výpočet ceny'!E15)+((J14)*List2!B17),0)))</f>
        <v>0</v>
      </c>
      <c r="F30" s="25"/>
      <c r="G30" s="25"/>
    </row>
    <row r="31" spans="2:7" ht="12" customHeight="1">
      <c r="B31" s="23"/>
      <c r="C31" s="23"/>
      <c r="D31" s="26" t="s">
        <v>21</v>
      </c>
      <c r="E31" s="40">
        <f>E30*E8</f>
        <v>0</v>
      </c>
      <c r="F31" s="25"/>
      <c r="G31" s="25"/>
    </row>
    <row r="32" spans="2:7" ht="19.5" customHeight="1">
      <c r="B32" s="23"/>
      <c r="C32" s="23"/>
      <c r="D32" s="41" t="s">
        <v>22</v>
      </c>
      <c r="E32" s="42">
        <f>E31+(E25*List2!B23)</f>
        <v>0</v>
      </c>
      <c r="F32" s="25"/>
      <c r="G32" s="25"/>
    </row>
    <row r="33" spans="2:7" ht="12" customHeight="1">
      <c r="B33" s="23"/>
      <c r="C33" s="23"/>
      <c r="D33" s="39"/>
      <c r="E33" s="40"/>
      <c r="F33" s="25"/>
      <c r="G33" s="25"/>
    </row>
    <row r="34" spans="2:7" ht="18">
      <c r="B34" s="23"/>
      <c r="C34" s="23"/>
      <c r="D34" s="41" t="s">
        <v>23</v>
      </c>
      <c r="E34" s="43" t="s">
        <v>24</v>
      </c>
      <c r="F34" s="25"/>
      <c r="G34" s="25"/>
    </row>
    <row r="35" spans="2:7" ht="18">
      <c r="B35" s="23"/>
      <c r="C35" s="23"/>
      <c r="D35" s="41" t="s">
        <v>25</v>
      </c>
      <c r="E35" s="44">
        <f>VLOOKUP(E7,List2!A26:C36,3,FALSE)</f>
        <v>0</v>
      </c>
      <c r="F35" s="25"/>
      <c r="G35" s="25"/>
    </row>
    <row r="36" spans="2:7" ht="14.5" thickBot="1">
      <c r="B36" s="23"/>
      <c r="C36" s="32"/>
      <c r="D36" s="38"/>
      <c r="E36" s="34"/>
      <c r="F36" s="35"/>
      <c r="G36" s="25"/>
    </row>
    <row r="37" spans="2:7" ht="12" customHeight="1" thickBot="1">
      <c r="B37" s="32"/>
      <c r="C37" s="45"/>
      <c r="D37" s="45"/>
      <c r="E37" s="45"/>
      <c r="F37" s="45"/>
      <c r="G37" s="35"/>
    </row>
    <row r="38" spans="2:7"/>
  </sheetData>
  <sheetProtection password="EB57" sheet="1" objects="1" scenarios="1" selectLockedCells="1"/>
  <protectedRanges>
    <protectedRange sqref="E7 E13 E15 E14 E20 E25" name="Oblast1"/>
  </protectedRanges>
  <mergeCells count="1">
    <mergeCell ref="D3:E3"/>
  </mergeCells>
  <dataValidations count="3">
    <dataValidation type="whole" allowBlank="1" showInputMessage="1" showErrorMessage="1" sqref="E13:F17 E25:F27">
      <formula1>0</formula1>
      <formula2>200</formula2>
    </dataValidation>
    <dataValidation type="list" allowBlank="1" showInputMessage="1" showErrorMessage="1" sqref="E7">
      <formula1>List2!A27:A36</formula1>
    </dataValidation>
    <dataValidation type="list" allowBlank="1" showInputMessage="1" showErrorMessage="1" sqref="E20">
      <formula1>List2!A41:A42</formula1>
    </dataValidation>
  </dataValidations>
  <pageMargins left="0.7" right="0.7" top="0.78740157499999996" bottom="0.78740157499999996" header="0.3" footer="0.3"/>
  <pageSetup paperSize="9" orientation="portrait" horizontalDpi="4294967293" verticalDpi="1200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1B7D18BE-8458-4ADC-B0FF-344025FBA0D5}">
          <x14:formula1>
            <xm:f>List2!$A$41:$A$42</xm:f>
          </x14:formula1>
          <xm:sqref>E20:F22</xm:sqref>
        </x14:dataValidation>
        <x14:dataValidation type="list" allowBlank="1" showInputMessage="1" showErrorMessage="1" xr:uid="{94DF3DC3-D2FE-41D6-B4B6-055BE3E74C74}">
          <x14:formula1>
            <xm:f>List2!$A$27:$A$36</xm:f>
          </x14:formula1>
          <xm:sqref>E7:F7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3:J46"/>
  <sheetViews>
    <sheetView topLeftCell="A28" workbookViewId="0">
      <selection activeCell="D43" sqref="D43"/>
    </sheetView>
  </sheetViews>
  <sheetFormatPr defaultRowHeight="12.5"/>
  <cols>
    <col min="1" max="1" width="34.453125" customWidth="1"/>
    <col min="10" max="10" width="54.7265625" customWidth="1"/>
  </cols>
  <sheetData>
    <row r="3" spans="1:3" ht="13" thickBot="1"/>
    <row r="4" spans="1:3" ht="13" thickBot="1">
      <c r="A4" s="1" t="s">
        <v>26</v>
      </c>
      <c r="B4" s="2"/>
      <c r="C4" s="3"/>
    </row>
    <row r="5" spans="1:3" ht="13" thickBot="1">
      <c r="A5" s="4" t="s">
        <v>27</v>
      </c>
      <c r="B5" s="5">
        <v>850</v>
      </c>
      <c r="C5" s="6" t="s">
        <v>28</v>
      </c>
    </row>
    <row r="6" spans="1:3" ht="13" thickBot="1">
      <c r="A6" s="4" t="s">
        <v>29</v>
      </c>
      <c r="B6" s="5">
        <v>650</v>
      </c>
      <c r="C6" s="6" t="s">
        <v>28</v>
      </c>
    </row>
    <row r="7" spans="1:3" ht="13" thickBot="1">
      <c r="A7" s="7" t="s">
        <v>30</v>
      </c>
      <c r="B7" s="8">
        <v>0</v>
      </c>
      <c r="C7" s="9" t="s">
        <v>28</v>
      </c>
    </row>
    <row r="8" spans="1:3" ht="13" thickBot="1">
      <c r="A8" s="10"/>
      <c r="B8" s="10"/>
      <c r="C8" s="10"/>
    </row>
    <row r="9" spans="1:3" ht="13" thickBot="1">
      <c r="A9" s="11"/>
      <c r="B9" s="11"/>
      <c r="C9" s="11"/>
    </row>
    <row r="10" spans="1:3" ht="13" thickBot="1">
      <c r="A10" s="12" t="s">
        <v>31</v>
      </c>
      <c r="B10" s="13"/>
      <c r="C10" s="14"/>
    </row>
    <row r="11" spans="1:3" ht="13" thickBot="1">
      <c r="A11" s="4" t="s">
        <v>27</v>
      </c>
      <c r="B11" s="5">
        <v>750</v>
      </c>
      <c r="C11" s="6" t="s">
        <v>28</v>
      </c>
    </row>
    <row r="12" spans="1:3" ht="13" thickBot="1">
      <c r="A12" s="4" t="s">
        <v>29</v>
      </c>
      <c r="B12" s="5">
        <v>580</v>
      </c>
      <c r="C12" s="6" t="s">
        <v>28</v>
      </c>
    </row>
    <row r="13" spans="1:3" ht="13" thickBot="1">
      <c r="A13" s="7" t="s">
        <v>30</v>
      </c>
      <c r="B13" s="8">
        <v>0</v>
      </c>
      <c r="C13" s="9" t="s">
        <v>28</v>
      </c>
    </row>
    <row r="14" spans="1:3" ht="13" thickBot="1">
      <c r="A14" s="10"/>
      <c r="B14" s="10"/>
      <c r="C14" s="10"/>
    </row>
    <row r="15" spans="1:3" ht="13" thickBot="1">
      <c r="A15" s="11"/>
      <c r="B15" s="11"/>
      <c r="C15" s="11"/>
    </row>
    <row r="16" spans="1:3" ht="13" thickBot="1">
      <c r="A16" s="12"/>
      <c r="B16" s="13"/>
      <c r="C16" s="14"/>
    </row>
    <row r="17" spans="1:10" ht="13" thickBot="1">
      <c r="A17" s="4"/>
      <c r="B17" s="5"/>
      <c r="C17" s="6"/>
    </row>
    <row r="18" spans="1:10" ht="13" thickBot="1">
      <c r="A18" s="4"/>
      <c r="B18" s="5"/>
      <c r="C18" s="6"/>
    </row>
    <row r="19" spans="1:10" ht="13" thickBot="1">
      <c r="A19" s="7"/>
      <c r="B19" s="8"/>
      <c r="C19" s="9"/>
    </row>
    <row r="20" spans="1:10" ht="13" thickBot="1">
      <c r="A20" s="10"/>
      <c r="B20" s="10"/>
      <c r="C20" s="10"/>
    </row>
    <row r="21" spans="1:10" ht="13" thickBot="1">
      <c r="A21" s="11"/>
      <c r="B21" s="11"/>
      <c r="C21" s="11"/>
    </row>
    <row r="22" spans="1:10" ht="13" thickBot="1">
      <c r="A22" s="12" t="s">
        <v>32</v>
      </c>
      <c r="B22" s="13"/>
      <c r="C22" s="14"/>
    </row>
    <row r="23" spans="1:10" ht="13" thickBot="1">
      <c r="A23" s="4" t="s">
        <v>33</v>
      </c>
      <c r="B23" s="5">
        <v>220</v>
      </c>
      <c r="C23" s="6" t="s">
        <v>28</v>
      </c>
    </row>
    <row r="24" spans="1:10" ht="13" thickBot="1">
      <c r="A24" s="10"/>
      <c r="B24" s="10"/>
      <c r="C24" s="10"/>
    </row>
    <row r="25" spans="1:10" ht="13" thickBot="1">
      <c r="A25" s="11"/>
      <c r="B25" s="11"/>
      <c r="C25" s="11"/>
    </row>
    <row r="26" spans="1:10" ht="13" thickBot="1">
      <c r="A26" s="12" t="s">
        <v>1</v>
      </c>
      <c r="B26" s="15" t="s">
        <v>34</v>
      </c>
      <c r="C26" s="16" t="s">
        <v>35</v>
      </c>
    </row>
    <row r="27" spans="1:10" ht="13.5" thickBot="1">
      <c r="A27" s="46" t="s">
        <v>38</v>
      </c>
      <c r="B27" s="47">
        <v>7</v>
      </c>
      <c r="C27" s="48">
        <v>9232406</v>
      </c>
    </row>
    <row r="28" spans="1:10" ht="13.5" thickBot="1">
      <c r="A28" s="10" t="s">
        <v>39</v>
      </c>
      <c r="B28" s="17">
        <v>7</v>
      </c>
      <c r="C28" s="49">
        <v>9230107</v>
      </c>
    </row>
    <row r="29" spans="1:10" ht="13.5" thickBot="1">
      <c r="A29" s="10" t="s">
        <v>40</v>
      </c>
      <c r="B29" s="17">
        <v>7</v>
      </c>
      <c r="C29" s="49">
        <v>9230807</v>
      </c>
      <c r="J29" s="51"/>
    </row>
    <row r="30" spans="1:10" ht="13.5" thickBot="1">
      <c r="A30" s="10" t="s">
        <v>41</v>
      </c>
      <c r="B30" s="17">
        <v>7</v>
      </c>
      <c r="C30" s="49">
        <v>9231507</v>
      </c>
      <c r="J30" s="51"/>
    </row>
    <row r="31" spans="1:10" ht="13.5" thickBot="1">
      <c r="A31" s="10" t="s">
        <v>42</v>
      </c>
      <c r="B31" s="17">
        <v>7</v>
      </c>
      <c r="C31" s="49">
        <v>9232207</v>
      </c>
      <c r="J31" s="51"/>
    </row>
    <row r="32" spans="1:10" ht="13.5" thickBot="1">
      <c r="A32" s="10" t="s">
        <v>43</v>
      </c>
      <c r="B32" s="17">
        <v>7</v>
      </c>
      <c r="C32" s="49">
        <v>9232907</v>
      </c>
      <c r="J32" s="51"/>
    </row>
    <row r="33" spans="1:10" ht="13.5" thickBot="1">
      <c r="A33" s="10" t="s">
        <v>44</v>
      </c>
      <c r="B33" s="17">
        <v>7</v>
      </c>
      <c r="C33" s="49">
        <v>9230508</v>
      </c>
      <c r="J33" s="51"/>
    </row>
    <row r="34" spans="1:10" ht="13">
      <c r="A34" s="52" t="s">
        <v>45</v>
      </c>
      <c r="B34" s="18">
        <v>7</v>
      </c>
      <c r="C34" s="53">
        <v>9231208</v>
      </c>
      <c r="J34" s="51"/>
    </row>
    <row r="35" spans="1:10" ht="13">
      <c r="A35" s="52" t="s">
        <v>46</v>
      </c>
      <c r="B35" s="18">
        <v>7</v>
      </c>
      <c r="C35" s="53">
        <v>9231908</v>
      </c>
      <c r="J35" s="51"/>
    </row>
    <row r="36" spans="1:10">
      <c r="A36" t="s">
        <v>36</v>
      </c>
      <c r="B36" s="18"/>
      <c r="C36" s="18"/>
      <c r="J36" s="51"/>
    </row>
    <row r="37" spans="1:10">
      <c r="J37" s="51"/>
    </row>
    <row r="38" spans="1:10">
      <c r="J38" s="51"/>
    </row>
    <row r="39" spans="1:10">
      <c r="J39" s="51"/>
    </row>
    <row r="40" spans="1:10">
      <c r="A40" t="s">
        <v>37</v>
      </c>
    </row>
    <row r="41" spans="1:10">
      <c r="A41" t="s">
        <v>31</v>
      </c>
    </row>
    <row r="42" spans="1:10">
      <c r="A42" t="s">
        <v>14</v>
      </c>
    </row>
    <row r="45" spans="1:10">
      <c r="A45" t="s">
        <v>31</v>
      </c>
    </row>
    <row r="46" spans="1:10">
      <c r="A46" t="s">
        <v>14</v>
      </c>
    </row>
  </sheetData>
  <pageMargins left="0.7" right="0.7" top="0.78740157499999996" bottom="0.78740157499999996" header="0.3" footer="0.3"/>
  <pageSetup paperSize="9" orientation="portrait" horizontalDpi="4294967293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Výpočet ceny</vt:lpstr>
      <vt:lpstr>List2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lunacekv</dc:creator>
  <cp:keywords/>
  <dc:description/>
  <cp:lastModifiedBy>Lucie Konečná</cp:lastModifiedBy>
  <cp:revision/>
  <dcterms:created xsi:type="dcterms:W3CDTF">2020-05-21T06:23:27Z</dcterms:created>
  <dcterms:modified xsi:type="dcterms:W3CDTF">2023-04-12T17:10:45Z</dcterms:modified>
  <cp:category/>
  <cp:contentStatus/>
</cp:coreProperties>
</file>