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nacekv\Desktop\"/>
    </mc:Choice>
  </mc:AlternateContent>
  <xr:revisionPtr revIDLastSave="0" documentId="13_ncr:1_{19F6C2C3-7F74-4C51-97A8-CF6B224C905A}" xr6:coauthVersionLast="46" xr6:coauthVersionMax="47" xr10:uidLastSave="{00000000-0000-0000-0000-000000000000}"/>
  <bookViews>
    <workbookView xWindow="-120" yWindow="-120" windowWidth="29040" windowHeight="15840" xr2:uid="{D2581A0F-8DA1-46FE-9973-D12339731ED9}"/>
  </bookViews>
  <sheets>
    <sheet name="Výpočet ceny" sheetId="1" r:id="rId1"/>
    <sheet name="Lis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E30" i="1" s="1"/>
  <c r="E35" i="1"/>
  <c r="E8" i="1"/>
  <c r="E31" i="1" l="1"/>
  <c r="E32" i="1" s="1"/>
</calcChain>
</file>

<file path=xl/sharedStrings.xml><?xml version="1.0" encoding="utf-8"?>
<sst xmlns="http://schemas.openxmlformats.org/spreadsheetml/2006/main" count="62" uniqueCount="47">
  <si>
    <t>Výpočet ceny</t>
  </si>
  <si>
    <t>Termín</t>
  </si>
  <si>
    <t>Zvolte, prosím, jeden z termínů, které jsou k dispozici</t>
  </si>
  <si>
    <t>Vyberte prosím termín</t>
  </si>
  <si>
    <t>19. 6. - 26. 6. (7 nocí)</t>
  </si>
  <si>
    <t>Délka pobytu</t>
  </si>
  <si>
    <t>Počty osob</t>
  </si>
  <si>
    <t>Vyplňte počty osob. Děti nad deset let mají stejnou cenu jako dospělí, děti do tří let jsou zdarma.</t>
  </si>
  <si>
    <t>Celkový počet osob</t>
  </si>
  <si>
    <t>počet dospělých</t>
  </si>
  <si>
    <t>Z toho dětí ve věku 3-10 let</t>
  </si>
  <si>
    <t>Z toho dětí do 3 let</t>
  </si>
  <si>
    <t>Slevy</t>
  </si>
  <si>
    <t xml:space="preserve">Občané Prahy 10 mají nárok na zvýhodněnou cenu pobytu. </t>
  </si>
  <si>
    <t xml:space="preserve">Vyberte druh slevy </t>
  </si>
  <si>
    <t>Bez slevy</t>
  </si>
  <si>
    <t>Jízdenky na lanovku</t>
  </si>
  <si>
    <t>K hotelu není možné přijet autem. Horní stanice lanovky je 200m od hotelu. Děti do 6 let mají lanovku zdarma. Pro ostatní je jednotná cena. Jízdenka je zpáteční - platí na jednu cestu nahoru a jednu cestu dolů, cesty není nutné absolvovat v jeden den.</t>
  </si>
  <si>
    <t>Zadejte počet jízdenek</t>
  </si>
  <si>
    <t>Cena</t>
  </si>
  <si>
    <t xml:space="preserve">Níže je vypočtena cena pro Váš pobyt. Po obdržení potvrzení rezervace prosím zaplaťte částku na níže uvedené číslo účtu. Použijte níže uvedený variabilní symbol. </t>
  </si>
  <si>
    <t>Cena na den</t>
  </si>
  <si>
    <t>Cena pobytu bez jízdenek</t>
  </si>
  <si>
    <t>Celková cena</t>
  </si>
  <si>
    <t>Číslo účtu</t>
  </si>
  <si>
    <t>218539949/0300</t>
  </si>
  <si>
    <t>Variabilní symbol</t>
  </si>
  <si>
    <t>Standard</t>
  </si>
  <si>
    <t>Dospělý</t>
  </si>
  <si>
    <t>Kč</t>
  </si>
  <si>
    <t>Dítě (3-10)</t>
  </si>
  <si>
    <t>Dítě(0-2)</t>
  </si>
  <si>
    <t>Sleva pro občany Prahy 10</t>
  </si>
  <si>
    <t>Jízdenka (lanovka)</t>
  </si>
  <si>
    <t>Zpáteční</t>
  </si>
  <si>
    <t>Počet dní</t>
  </si>
  <si>
    <t>VS</t>
  </si>
  <si>
    <t>26. 6. - 3. 7. (7 nocí)</t>
  </si>
  <si>
    <t>2. 7. - 6. 7. (4 noci)</t>
  </si>
  <si>
    <t>19. 7. - 24. 7. (5 nocí)</t>
  </si>
  <si>
    <t>24. 7. - 31. 7. (7 nocí)</t>
  </si>
  <si>
    <t>31. 7. - 7. 8. (7 nocí)</t>
  </si>
  <si>
    <t>7. 8. - 14. 8. (7 nocí)</t>
  </si>
  <si>
    <t>14. 8. - 21. 8. (7 nocí)</t>
  </si>
  <si>
    <t>21. 8. - 28. 8. (7 nocí)</t>
  </si>
  <si>
    <t>Není vybrán termín</t>
  </si>
  <si>
    <t>Druh slevy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</si>
</sst>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0"/>
      <color theme="1"/>
      <name val="Arial"/>
      <family val="2"/>
      <charset val="238"/>
    </font>
    <font>
      <sz val="11"/>
      <color rgb="FF000000"/>
      <name val="Inconsolata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horizontal="righ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horizontal="right" wrapText="1"/>
    </xf>
    <xf numFmtId="0" fontId="0" fillId="3" borderId="9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8" fillId="4" borderId="19" xfId="0" applyFont="1" applyFill="1" applyBorder="1" applyAlignment="1" applyProtection="1">
      <alignment horizontal="center"/>
      <protection locked="0"/>
    </xf>
    <xf numFmtId="0" fontId="0" fillId="5" borderId="11" xfId="0" applyFill="1" applyBorder="1"/>
    <xf numFmtId="0" fontId="0" fillId="5" borderId="17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0" xfId="0" applyFill="1"/>
    <xf numFmtId="0" fontId="0" fillId="5" borderId="14" xfId="0" applyFill="1" applyBorder="1"/>
    <xf numFmtId="0" fontId="4" fillId="5" borderId="0" xfId="0" applyFont="1" applyFill="1"/>
    <xf numFmtId="0" fontId="0" fillId="5" borderId="0" xfId="0" applyFill="1" applyAlignment="1">
      <alignment horizontal="center"/>
    </xf>
    <xf numFmtId="0" fontId="2" fillId="5" borderId="17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0" fontId="0" fillId="5" borderId="15" xfId="0" applyFill="1" applyBorder="1"/>
    <xf numFmtId="0" fontId="4" fillId="5" borderId="18" xfId="0" applyFont="1" applyFill="1" applyBorder="1"/>
    <xf numFmtId="0" fontId="0" fillId="5" borderId="18" xfId="0" applyFill="1" applyBorder="1" applyAlignment="1">
      <alignment horizontal="center"/>
    </xf>
    <xf numFmtId="0" fontId="0" fillId="5" borderId="16" xfId="0" applyFill="1" applyBorder="1"/>
    <xf numFmtId="0" fontId="3" fillId="5" borderId="17" xfId="0" applyFont="1" applyFill="1" applyBorder="1"/>
    <xf numFmtId="0" fontId="0" fillId="5" borderId="17" xfId="0" applyFill="1" applyBorder="1" applyAlignment="1">
      <alignment horizontal="center"/>
    </xf>
    <xf numFmtId="0" fontId="3" fillId="5" borderId="18" xfId="0" applyFont="1" applyFill="1" applyBorder="1"/>
    <xf numFmtId="0" fontId="3" fillId="5" borderId="0" xfId="0" applyFont="1" applyFill="1"/>
    <xf numFmtId="164" fontId="0" fillId="5" borderId="0" xfId="0" applyNumberFormat="1" applyFill="1" applyAlignment="1">
      <alignment horizontal="center"/>
    </xf>
    <xf numFmtId="0" fontId="4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18" xfId="0" applyFill="1" applyBorder="1"/>
    <xf numFmtId="0" fontId="9" fillId="0" borderId="0" xfId="0" applyFont="1"/>
    <xf numFmtId="0" fontId="7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B069-5CF6-401F-8C45-CE953F2A345B}">
  <dimension ref="B1:K38"/>
  <sheetViews>
    <sheetView showGridLines="0" tabSelected="1" zoomScaleNormal="100" workbookViewId="0">
      <selection activeCell="E25" sqref="E25"/>
    </sheetView>
  </sheetViews>
  <sheetFormatPr defaultColWidth="0" defaultRowHeight="12.75" zeroHeight="1"/>
  <cols>
    <col min="1" max="1" width="2.42578125" customWidth="1"/>
    <col min="2" max="3" width="2.7109375" customWidth="1"/>
    <col min="4" max="4" width="28.28515625" customWidth="1"/>
    <col min="5" max="5" width="37.42578125" customWidth="1"/>
    <col min="6" max="7" width="2.7109375" customWidth="1"/>
    <col min="8" max="8" width="2" customWidth="1"/>
    <col min="9" max="9" width="11.42578125" hidden="1"/>
    <col min="12" max="16384" width="9.140625" hidden="1"/>
  </cols>
  <sheetData>
    <row r="1" spans="2:10" ht="9" customHeight="1" thickBot="1"/>
    <row r="2" spans="2:10" ht="12" customHeight="1">
      <c r="B2" s="21"/>
      <c r="C2" s="22"/>
      <c r="D2" s="22"/>
      <c r="E2" s="22"/>
      <c r="F2" s="22"/>
      <c r="G2" s="23"/>
    </row>
    <row r="3" spans="2:10" ht="18.75" customHeight="1">
      <c r="B3" s="24"/>
      <c r="C3" s="25"/>
      <c r="D3" s="48" t="s">
        <v>0</v>
      </c>
      <c r="E3" s="48"/>
      <c r="F3" s="25"/>
      <c r="G3" s="26"/>
    </row>
    <row r="4" spans="2:10" ht="12" customHeight="1" thickBot="1">
      <c r="B4" s="24"/>
      <c r="C4" s="25"/>
      <c r="D4" s="27"/>
      <c r="E4" s="28"/>
      <c r="F4" s="25"/>
      <c r="G4" s="26"/>
    </row>
    <row r="5" spans="2:10" ht="8.1" customHeight="1">
      <c r="B5" s="24"/>
      <c r="C5" s="21"/>
      <c r="D5" s="29"/>
      <c r="E5" s="22"/>
      <c r="F5" s="23"/>
      <c r="G5" s="26"/>
    </row>
    <row r="6" spans="2:10" ht="25.5" customHeight="1">
      <c r="B6" s="24"/>
      <c r="C6" s="24"/>
      <c r="D6" s="30" t="s">
        <v>1</v>
      </c>
      <c r="E6" s="31" t="s">
        <v>2</v>
      </c>
      <c r="F6" s="26"/>
      <c r="G6" s="26"/>
    </row>
    <row r="7" spans="2:10" ht="12" customHeight="1">
      <c r="B7" s="24"/>
      <c r="C7" s="24"/>
      <c r="D7" s="27" t="s">
        <v>3</v>
      </c>
      <c r="E7" s="20" t="s">
        <v>4</v>
      </c>
      <c r="F7" s="26"/>
      <c r="G7" s="26"/>
    </row>
    <row r="8" spans="2:10" ht="12" customHeight="1">
      <c r="B8" s="24"/>
      <c r="C8" s="24"/>
      <c r="D8" s="27" t="s">
        <v>5</v>
      </c>
      <c r="E8" s="32">
        <f>VLOOKUP(E7,List2!A26:C37,2,FALSE)</f>
        <v>7</v>
      </c>
      <c r="F8" s="26"/>
      <c r="G8" s="26"/>
    </row>
    <row r="9" spans="2:10" ht="8.1" customHeight="1" thickBot="1">
      <c r="B9" s="24"/>
      <c r="C9" s="33"/>
      <c r="D9" s="34"/>
      <c r="E9" s="35"/>
      <c r="F9" s="36"/>
      <c r="G9" s="26"/>
    </row>
    <row r="10" spans="2:10" ht="8.1" customHeight="1" thickBot="1">
      <c r="B10" s="24"/>
      <c r="C10" s="25"/>
      <c r="D10" s="27"/>
      <c r="E10" s="28"/>
      <c r="F10" s="25"/>
      <c r="G10" s="26"/>
    </row>
    <row r="11" spans="2:10" ht="8.1" customHeight="1">
      <c r="B11" s="24"/>
      <c r="C11" s="21"/>
      <c r="D11" s="37"/>
      <c r="E11" s="38"/>
      <c r="F11" s="23"/>
      <c r="G11" s="26"/>
    </row>
    <row r="12" spans="2:10" ht="27.75" customHeight="1">
      <c r="B12" s="24"/>
      <c r="C12" s="24"/>
      <c r="D12" s="30" t="s">
        <v>6</v>
      </c>
      <c r="E12" s="31" t="s">
        <v>7</v>
      </c>
      <c r="F12" s="26"/>
      <c r="G12" s="26"/>
    </row>
    <row r="13" spans="2:10" ht="12" customHeight="1">
      <c r="B13" s="24"/>
      <c r="C13" s="24"/>
      <c r="D13" s="27" t="s">
        <v>8</v>
      </c>
      <c r="E13" s="20">
        <v>0</v>
      </c>
      <c r="F13" s="26"/>
      <c r="G13" s="26"/>
      <c r="J13" t="s">
        <v>9</v>
      </c>
    </row>
    <row r="14" spans="2:10" ht="12" customHeight="1">
      <c r="B14" s="24"/>
      <c r="C14" s="24"/>
      <c r="D14" s="27" t="s">
        <v>10</v>
      </c>
      <c r="E14" s="20">
        <v>0</v>
      </c>
      <c r="F14" s="26"/>
      <c r="G14" s="26"/>
      <c r="J14">
        <f>IF(E13-E14-E15&lt;0,0,E13-E14-E15)</f>
        <v>0</v>
      </c>
    </row>
    <row r="15" spans="2:10" ht="12" customHeight="1">
      <c r="B15" s="24"/>
      <c r="C15" s="24"/>
      <c r="D15" s="27" t="s">
        <v>11</v>
      </c>
      <c r="E15" s="20">
        <v>0</v>
      </c>
      <c r="F15" s="26"/>
      <c r="G15" s="26"/>
    </row>
    <row r="16" spans="2:10" ht="8.1" customHeight="1" thickBot="1">
      <c r="B16" s="24"/>
      <c r="C16" s="33"/>
      <c r="D16" s="39"/>
      <c r="E16" s="35"/>
      <c r="F16" s="36"/>
      <c r="G16" s="26"/>
    </row>
    <row r="17" spans="2:7" ht="8.1" customHeight="1" thickBot="1">
      <c r="B17" s="24"/>
      <c r="C17" s="25"/>
      <c r="D17" s="40"/>
      <c r="E17" s="28"/>
      <c r="F17" s="25"/>
      <c r="G17" s="26"/>
    </row>
    <row r="18" spans="2:7" ht="8.1" customHeight="1">
      <c r="B18" s="24"/>
      <c r="C18" s="21"/>
      <c r="D18" s="37"/>
      <c r="E18" s="38"/>
      <c r="F18" s="23"/>
      <c r="G18" s="26"/>
    </row>
    <row r="19" spans="2:7" ht="39" customHeight="1">
      <c r="B19" s="24"/>
      <c r="C19" s="24"/>
      <c r="D19" s="30" t="s">
        <v>12</v>
      </c>
      <c r="E19" s="31" t="s">
        <v>13</v>
      </c>
      <c r="F19" s="26"/>
      <c r="G19" s="26"/>
    </row>
    <row r="20" spans="2:7" ht="12" customHeight="1">
      <c r="B20" s="24"/>
      <c r="C20" s="24"/>
      <c r="D20" s="27" t="s">
        <v>14</v>
      </c>
      <c r="E20" s="20" t="s">
        <v>15</v>
      </c>
      <c r="F20" s="26"/>
      <c r="G20" s="26"/>
    </row>
    <row r="21" spans="2:7" ht="8.1" customHeight="1" thickBot="1">
      <c r="B21" s="24"/>
      <c r="C21" s="33"/>
      <c r="D21" s="39"/>
      <c r="E21" s="35"/>
      <c r="F21" s="36"/>
      <c r="G21" s="26"/>
    </row>
    <row r="22" spans="2:7" ht="8.1" customHeight="1" thickBot="1">
      <c r="B22" s="24"/>
      <c r="C22" s="25"/>
      <c r="D22" s="40"/>
      <c r="E22" s="28"/>
      <c r="F22" s="25"/>
      <c r="G22" s="26"/>
    </row>
    <row r="23" spans="2:7" ht="8.1" customHeight="1">
      <c r="B23" s="24"/>
      <c r="C23" s="21"/>
      <c r="D23" s="37"/>
      <c r="E23" s="38"/>
      <c r="F23" s="23"/>
      <c r="G23" s="26"/>
    </row>
    <row r="24" spans="2:7" ht="68.25" customHeight="1">
      <c r="B24" s="24"/>
      <c r="C24" s="24"/>
      <c r="D24" s="30" t="s">
        <v>16</v>
      </c>
      <c r="E24" s="31" t="s">
        <v>17</v>
      </c>
      <c r="F24" s="26"/>
      <c r="G24" s="26"/>
    </row>
    <row r="25" spans="2:7" ht="12" customHeight="1">
      <c r="B25" s="24"/>
      <c r="C25" s="24"/>
      <c r="D25" s="27" t="s">
        <v>18</v>
      </c>
      <c r="E25" s="20"/>
      <c r="F25" s="26"/>
      <c r="G25" s="26"/>
    </row>
    <row r="26" spans="2:7" ht="8.1" customHeight="1" thickBot="1">
      <c r="B26" s="24"/>
      <c r="C26" s="33"/>
      <c r="D26" s="39"/>
      <c r="E26" s="35"/>
      <c r="F26" s="36"/>
      <c r="G26" s="26"/>
    </row>
    <row r="27" spans="2:7" ht="8.1" customHeight="1" thickBot="1">
      <c r="B27" s="24"/>
      <c r="C27" s="25"/>
      <c r="D27" s="40"/>
      <c r="E27" s="28"/>
      <c r="F27" s="25"/>
      <c r="G27" s="26"/>
    </row>
    <row r="28" spans="2:7" ht="8.1" customHeight="1">
      <c r="B28" s="24"/>
      <c r="C28" s="21"/>
      <c r="D28" s="37"/>
      <c r="E28" s="38"/>
      <c r="F28" s="23"/>
      <c r="G28" s="26"/>
    </row>
    <row r="29" spans="2:7" ht="58.5" customHeight="1">
      <c r="B29" s="24"/>
      <c r="C29" s="24"/>
      <c r="D29" s="30" t="s">
        <v>19</v>
      </c>
      <c r="E29" s="31" t="s">
        <v>20</v>
      </c>
      <c r="F29" s="26"/>
      <c r="G29" s="26"/>
    </row>
    <row r="30" spans="2:7" ht="12" customHeight="1">
      <c r="B30" s="24"/>
      <c r="C30" s="24"/>
      <c r="D30" s="27" t="s">
        <v>21</v>
      </c>
      <c r="E30" s="41">
        <f>IF(E20=List2!A47,(List2!B6*E14)+(List2!B7*'Výpočet ceny'!E15)+((J14)*List2!B5),IF(E20=List2!A46,(List2!B12*E14)+(List2!B13*'Výpočet ceny'!E15)+((J14)*List2!B11),IF(E20=List2!#REF!,(List2!B18*E14)+(List2!B19*'Výpočet ceny'!E15)+((J14)*List2!B17),0)))</f>
        <v>0</v>
      </c>
      <c r="F30" s="26"/>
      <c r="G30" s="26"/>
    </row>
    <row r="31" spans="2:7" ht="12" customHeight="1">
      <c r="B31" s="24"/>
      <c r="C31" s="24"/>
      <c r="D31" s="27" t="s">
        <v>22</v>
      </c>
      <c r="E31" s="41">
        <f>E30*E8</f>
        <v>0</v>
      </c>
      <c r="F31" s="26"/>
      <c r="G31" s="26"/>
    </row>
    <row r="32" spans="2:7" ht="19.5" customHeight="1">
      <c r="B32" s="24"/>
      <c r="C32" s="24"/>
      <c r="D32" s="42" t="s">
        <v>23</v>
      </c>
      <c r="E32" s="43">
        <f>E31+(E25*List2!B23)</f>
        <v>0</v>
      </c>
      <c r="F32" s="26"/>
      <c r="G32" s="26"/>
    </row>
    <row r="33" spans="2:7" ht="12" customHeight="1">
      <c r="B33" s="24"/>
      <c r="C33" s="24"/>
      <c r="D33" s="40"/>
      <c r="E33" s="41"/>
      <c r="F33" s="26"/>
      <c r="G33" s="26"/>
    </row>
    <row r="34" spans="2:7" ht="18">
      <c r="B34" s="24"/>
      <c r="C34" s="24"/>
      <c r="D34" s="42" t="s">
        <v>24</v>
      </c>
      <c r="E34" s="44" t="s">
        <v>25</v>
      </c>
      <c r="F34" s="26"/>
      <c r="G34" s="26"/>
    </row>
    <row r="35" spans="2:7" ht="18">
      <c r="B35" s="24"/>
      <c r="C35" s="24"/>
      <c r="D35" s="42" t="s">
        <v>26</v>
      </c>
      <c r="E35" s="45">
        <f>VLOOKUP(E7,List2!A26:C37,3,FALSE)</f>
        <v>9211906</v>
      </c>
      <c r="F35" s="26"/>
      <c r="G35" s="26"/>
    </row>
    <row r="36" spans="2:7" ht="15.75" thickBot="1">
      <c r="B36" s="24"/>
      <c r="C36" s="33"/>
      <c r="D36" s="39"/>
      <c r="E36" s="35"/>
      <c r="F36" s="36"/>
      <c r="G36" s="26"/>
    </row>
    <row r="37" spans="2:7" ht="12" customHeight="1" thickBot="1">
      <c r="B37" s="33"/>
      <c r="C37" s="46"/>
      <c r="D37" s="46"/>
      <c r="E37" s="46"/>
      <c r="F37" s="46"/>
      <c r="G37" s="36"/>
    </row>
    <row r="38" spans="2:7"/>
  </sheetData>
  <sheetProtection sheet="1" selectLockedCells="1"/>
  <protectedRanges>
    <protectedRange sqref="E7 E13 E15 E14 E20 E25" name="Oblast1"/>
  </protectedRanges>
  <mergeCells count="1">
    <mergeCell ref="D3:E3"/>
  </mergeCells>
  <dataValidations count="1">
    <dataValidation type="whole" allowBlank="1" showInputMessage="1" showErrorMessage="1" sqref="E13:F17 E25:F27" xr:uid="{2A8419AE-9D2F-433C-BEF6-CEA0DDDF6A80}">
      <formula1>0</formula1>
      <formula2>200</formula2>
    </dataValidation>
  </dataValidations>
  <pageMargins left="0.7" right="0.7" top="0.78740157499999996" bottom="0.78740157499999996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DF3DC3-D2FE-41D6-B4B6-055BE3E74C74}">
          <x14:formula1>
            <xm:f>List2!$A$27:$A$37</xm:f>
          </x14:formula1>
          <xm:sqref>E7:F7</xm:sqref>
        </x14:dataValidation>
        <x14:dataValidation type="list" allowBlank="1" showInputMessage="1" showErrorMessage="1" xr:uid="{1B7D18BE-8458-4ADC-B0FF-344025FBA0D5}">
          <x14:formula1>
            <xm:f>List2!$A$42:$A$43</xm:f>
          </x14:formula1>
          <xm:sqref>E20:F22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5C6B-40AF-4CB9-A341-FCEE2D2D5B31}">
  <dimension ref="A3:C47"/>
  <sheetViews>
    <sheetView workbookViewId="0">
      <selection activeCell="A47" sqref="A47"/>
    </sheetView>
  </sheetViews>
  <sheetFormatPr defaultRowHeight="12.75"/>
  <cols>
    <col min="1" max="1" width="34.42578125" customWidth="1"/>
  </cols>
  <sheetData>
    <row r="3" spans="1:3" ht="13.5" thickBot="1"/>
    <row r="4" spans="1:3" ht="13.5" thickBot="1">
      <c r="A4" s="1" t="s">
        <v>27</v>
      </c>
      <c r="B4" s="2"/>
      <c r="C4" s="3"/>
    </row>
    <row r="5" spans="1:3" ht="13.5" thickBot="1">
      <c r="A5" s="4" t="s">
        <v>28</v>
      </c>
      <c r="B5" s="5">
        <v>700</v>
      </c>
      <c r="C5" s="6" t="s">
        <v>29</v>
      </c>
    </row>
    <row r="6" spans="1:3" ht="13.5" thickBot="1">
      <c r="A6" s="4" t="s">
        <v>30</v>
      </c>
      <c r="B6" s="5">
        <v>550</v>
      </c>
      <c r="C6" s="6" t="s">
        <v>29</v>
      </c>
    </row>
    <row r="7" spans="1:3" ht="13.5" thickBot="1">
      <c r="A7" s="7" t="s">
        <v>31</v>
      </c>
      <c r="B7" s="8">
        <v>0</v>
      </c>
      <c r="C7" s="9" t="s">
        <v>29</v>
      </c>
    </row>
    <row r="8" spans="1:3" ht="13.5" thickBot="1">
      <c r="A8" s="10"/>
      <c r="B8" s="10"/>
      <c r="C8" s="10"/>
    </row>
    <row r="9" spans="1:3" ht="13.5" thickBot="1">
      <c r="A9" s="11"/>
      <c r="B9" s="11"/>
      <c r="C9" s="11"/>
    </row>
    <row r="10" spans="1:3" ht="13.5" thickBot="1">
      <c r="A10" s="12" t="s">
        <v>32</v>
      </c>
      <c r="B10" s="13"/>
      <c r="C10" s="14"/>
    </row>
    <row r="11" spans="1:3" ht="13.5" thickBot="1">
      <c r="A11" s="4" t="s">
        <v>28</v>
      </c>
      <c r="B11" s="5">
        <v>580</v>
      </c>
      <c r="C11" s="6" t="s">
        <v>29</v>
      </c>
    </row>
    <row r="12" spans="1:3" ht="13.5" thickBot="1">
      <c r="A12" s="4" t="s">
        <v>30</v>
      </c>
      <c r="B12" s="5">
        <v>480</v>
      </c>
      <c r="C12" s="6" t="s">
        <v>29</v>
      </c>
    </row>
    <row r="13" spans="1:3" ht="13.5" thickBot="1">
      <c r="A13" s="7" t="s">
        <v>31</v>
      </c>
      <c r="B13" s="8">
        <v>0</v>
      </c>
      <c r="C13" s="9" t="s">
        <v>29</v>
      </c>
    </row>
    <row r="14" spans="1:3" ht="13.5" thickBot="1">
      <c r="A14" s="10"/>
      <c r="B14" s="10"/>
      <c r="C14" s="10"/>
    </row>
    <row r="15" spans="1:3" ht="13.5" thickBot="1">
      <c r="A15" s="11"/>
      <c r="B15" s="11"/>
      <c r="C15" s="11"/>
    </row>
    <row r="16" spans="1:3" ht="13.5" thickBot="1">
      <c r="A16" s="12"/>
      <c r="B16" s="13"/>
      <c r="C16" s="14"/>
    </row>
    <row r="17" spans="1:3" ht="13.5" thickBot="1">
      <c r="A17" s="4"/>
      <c r="B17" s="5"/>
      <c r="C17" s="6"/>
    </row>
    <row r="18" spans="1:3" ht="13.5" thickBot="1">
      <c r="A18" s="4"/>
      <c r="B18" s="5"/>
      <c r="C18" s="6"/>
    </row>
    <row r="19" spans="1:3" ht="13.5" thickBot="1">
      <c r="A19" s="7"/>
      <c r="B19" s="8"/>
      <c r="C19" s="9"/>
    </row>
    <row r="20" spans="1:3" ht="13.5" thickBot="1">
      <c r="A20" s="10"/>
      <c r="B20" s="10"/>
      <c r="C20" s="10"/>
    </row>
    <row r="21" spans="1:3" ht="13.5" thickBot="1">
      <c r="A21" s="11"/>
      <c r="B21" s="11"/>
      <c r="C21" s="11"/>
    </row>
    <row r="22" spans="1:3" ht="13.5" thickBot="1">
      <c r="A22" s="12" t="s">
        <v>33</v>
      </c>
      <c r="B22" s="13"/>
      <c r="C22" s="14"/>
    </row>
    <row r="23" spans="1:3" ht="13.5" thickBot="1">
      <c r="A23" s="4" t="s">
        <v>34</v>
      </c>
      <c r="B23" s="5">
        <v>180</v>
      </c>
      <c r="C23" s="6" t="s">
        <v>29</v>
      </c>
    </row>
    <row r="24" spans="1:3" ht="13.5" thickBot="1">
      <c r="A24" s="10"/>
      <c r="B24" s="10"/>
      <c r="C24" s="10"/>
    </row>
    <row r="25" spans="1:3" ht="13.5" thickBot="1">
      <c r="A25" s="11"/>
      <c r="B25" s="11"/>
      <c r="C25" s="11"/>
    </row>
    <row r="26" spans="1:3" ht="13.5" thickBot="1">
      <c r="A26" s="12" t="s">
        <v>1</v>
      </c>
      <c r="B26" s="15" t="s">
        <v>35</v>
      </c>
      <c r="C26" s="16" t="s">
        <v>36</v>
      </c>
    </row>
    <row r="27" spans="1:3" ht="13.5" thickBot="1">
      <c r="A27" t="s">
        <v>4</v>
      </c>
      <c r="B27" s="18">
        <v>7</v>
      </c>
      <c r="C27" s="47">
        <v>9211906</v>
      </c>
    </row>
    <row r="28" spans="1:3" ht="13.5" thickBot="1">
      <c r="A28" t="s">
        <v>37</v>
      </c>
      <c r="B28" s="18">
        <v>7</v>
      </c>
      <c r="C28" s="47">
        <v>9212606</v>
      </c>
    </row>
    <row r="29" spans="1:3" ht="13.5" thickBot="1">
      <c r="A29" t="s">
        <v>38</v>
      </c>
      <c r="B29" s="18">
        <v>4</v>
      </c>
      <c r="C29" s="47">
        <v>9210207</v>
      </c>
    </row>
    <row r="30" spans="1:3" ht="13.5" thickBot="1">
      <c r="A30" t="s">
        <v>39</v>
      </c>
      <c r="B30" s="18">
        <v>5</v>
      </c>
      <c r="C30" s="47">
        <v>9211907</v>
      </c>
    </row>
    <row r="31" spans="1:3" ht="13.5" thickBot="1">
      <c r="A31" t="s">
        <v>40</v>
      </c>
      <c r="B31" s="18">
        <v>7</v>
      </c>
      <c r="C31" s="47">
        <v>9212407</v>
      </c>
    </row>
    <row r="32" spans="1:3" ht="13.5" thickBot="1">
      <c r="A32" t="s">
        <v>41</v>
      </c>
      <c r="B32" s="18">
        <v>7</v>
      </c>
      <c r="C32" s="47">
        <v>9213107</v>
      </c>
    </row>
    <row r="33" spans="1:3" ht="13.5" thickBot="1">
      <c r="A33" t="s">
        <v>42</v>
      </c>
      <c r="B33" s="18">
        <v>7</v>
      </c>
      <c r="C33" s="47">
        <v>9210708</v>
      </c>
    </row>
    <row r="34" spans="1:3" ht="13.5" thickBot="1">
      <c r="A34" t="s">
        <v>43</v>
      </c>
      <c r="B34" s="18">
        <v>7</v>
      </c>
      <c r="C34" s="47">
        <v>9211408</v>
      </c>
    </row>
    <row r="35" spans="1:3" ht="13.5" thickBot="1">
      <c r="A35" t="s">
        <v>44</v>
      </c>
      <c r="B35" s="18">
        <v>7</v>
      </c>
      <c r="C35" s="47">
        <v>9212108</v>
      </c>
    </row>
    <row r="36" spans="1:3" ht="15" thickBot="1">
      <c r="A36" s="17"/>
      <c r="B36" s="18"/>
      <c r="C36" s="18"/>
    </row>
    <row r="37" spans="1:3">
      <c r="A37" t="s">
        <v>45</v>
      </c>
      <c r="B37" s="19"/>
      <c r="C37" s="19"/>
    </row>
    <row r="41" spans="1:3">
      <c r="A41" t="s">
        <v>46</v>
      </c>
    </row>
    <row r="42" spans="1:3">
      <c r="A42" t="s">
        <v>32</v>
      </c>
    </row>
    <row r="43" spans="1:3">
      <c r="A43" t="s">
        <v>15</v>
      </c>
    </row>
    <row r="46" spans="1:3">
      <c r="A46" t="s">
        <v>32</v>
      </c>
    </row>
    <row r="47" spans="1:3">
      <c r="A47" t="s">
        <v>15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Výpočet ceny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lunacekv</dc:creator>
  <cp:keywords/>
  <dc:description/>
  <cp:lastModifiedBy>Lunacek Vaclav</cp:lastModifiedBy>
  <cp:revision/>
  <dcterms:created xsi:type="dcterms:W3CDTF">2020-05-21T06:23:27Z</dcterms:created>
  <dcterms:modified xsi:type="dcterms:W3CDTF">2021-05-10T05:12:57Z</dcterms:modified>
  <cp:category/>
  <cp:contentStatus/>
</cp:coreProperties>
</file>